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620" windowHeight="11700"/>
  </bookViews>
  <sheets>
    <sheet name="Расчет НМЦК" sheetId="3" r:id="rId1"/>
  </sheets>
  <definedNames>
    <definedName name="_xlnm.Print_Area" localSheetId="0">'Расчет НМЦК'!$A$1:$H$23</definedName>
  </definedNames>
  <calcPr calcId="145621" refMode="R1C1" fullPrecision="0"/>
</workbook>
</file>

<file path=xl/calcChain.xml><?xml version="1.0" encoding="utf-8"?>
<calcChain xmlns="http://schemas.openxmlformats.org/spreadsheetml/2006/main">
  <c r="F15" i="3" l="1"/>
  <c r="G16" i="3" l="1"/>
  <c r="G17" i="3" s="1"/>
  <c r="G18" i="3" l="1"/>
  <c r="G20" i="3"/>
</calcChain>
</file>

<file path=xl/sharedStrings.xml><?xml version="1.0" encoding="utf-8"?>
<sst xmlns="http://schemas.openxmlformats.org/spreadsheetml/2006/main" count="50" uniqueCount="36">
  <si>
    <t>Категории</t>
  </si>
  <si>
    <t>Средняя цена за единицу</t>
  </si>
  <si>
    <t>Начальная (максимальная) цена</t>
  </si>
  <si>
    <t>Сведения о цене на аналогичные (сопоставимые) товары, содержащиеся в подсистеме "Портал поставщиков" ЕАИСТ</t>
  </si>
  <si>
    <t>Наименование поставщиков</t>
  </si>
  <si>
    <t>Поставщик 1</t>
  </si>
  <si>
    <t>Поставщик 2</t>
  </si>
  <si>
    <t>Поставщик 3</t>
  </si>
  <si>
    <t>X</t>
  </si>
  <si>
    <t>Количество единиц товара</t>
  </si>
  <si>
    <t>Модель, производитель</t>
  </si>
  <si>
    <t>информация отсутствует</t>
  </si>
  <si>
    <t>Дата сбора данных</t>
  </si>
  <si>
    <t>Срок действия цен</t>
  </si>
  <si>
    <t>№ п/п</t>
  </si>
  <si>
    <t xml:space="preserve"> -</t>
  </si>
  <si>
    <t>Начальная (максимальная) цена контракта</t>
  </si>
  <si>
    <t>ГБУ "Жилищник района Хорошево-Мневники"</t>
  </si>
  <si>
    <t>Цена за единицу товара с учетом налога на добавленную стоимость</t>
  </si>
  <si>
    <t>Итого стоимость товара с учетом налога на добавленную стоимость</t>
  </si>
  <si>
    <t>Цены поставщиков, с НДС 20% руб.</t>
  </si>
  <si>
    <t xml:space="preserve">"УТВЕРЖДАЮ" </t>
  </si>
  <si>
    <t>Приложение к протоколу НМЦ</t>
  </si>
  <si>
    <t>Исполняющий обязанности директора</t>
  </si>
  <si>
    <t>_________________ /Д.Р. Мутков/</t>
  </si>
  <si>
    <t>РАСЧЕТ НАЧАЛЬНОЙ (МАКСИМАЛЬНОЙ) ЦЕНЫ КОНТРАКТА</t>
  </si>
  <si>
    <t>В т.ч. сумма налога на добавленную стоимость (рублей), ставка налога на добавленную стоимость 20 %</t>
  </si>
  <si>
    <t>в том числе НДС 20 %</t>
  </si>
  <si>
    <t>Способ закупки: электронный аукцион (среди СМП)</t>
  </si>
  <si>
    <t>Поставка профнастила</t>
  </si>
  <si>
    <t>Профиль стальной листовой гнутый с трапециевидными гофрами</t>
  </si>
  <si>
    <t>Наименование товара, технические характеристики (м2.)</t>
  </si>
  <si>
    <t>Евромет</t>
  </si>
  <si>
    <t>Атмос</t>
  </si>
  <si>
    <t>мегастрой</t>
  </si>
  <si>
    <t>Итого начальная (максимальная) цена единицы товара с учетом налога на добавленную стоимость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</si>
</sst>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\ &quot;₽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 Cy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6" fillId="0" borderId="0"/>
    <xf numFmtId="43" fontId="4" fillId="0" borderId="0" applyFont="0" applyFill="0" applyBorder="0" applyAlignment="0" applyProtection="0"/>
    <xf numFmtId="0" fontId="2" fillId="0" borderId="0"/>
    <xf numFmtId="0" fontId="1" fillId="0" borderId="0"/>
  </cellStyleXfs>
  <cellXfs count="68">
    <xf numFmtId="0" fontId="0" fillId="0" borderId="0" xfId="0"/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7" fillId="0" borderId="0" xfId="0" applyFont="1" applyFill="1"/>
    <xf numFmtId="0" fontId="10" fillId="0" borderId="0" xfId="0" applyFont="1" applyFill="1" applyAlignment="1">
      <alignment horizontal="justify" vertical="center"/>
    </xf>
    <xf numFmtId="0" fontId="7" fillId="0" borderId="0" xfId="0" applyFont="1" applyFill="1" applyAlignment="1"/>
    <xf numFmtId="43" fontId="10" fillId="0" borderId="1" xfId="5" applyNumberFormat="1" applyFont="1" applyFill="1" applyBorder="1" applyAlignment="1">
      <alignment horizontal="left" vertical="center" wrapText="1"/>
    </xf>
    <xf numFmtId="43" fontId="10" fillId="0" borderId="1" xfId="5" applyFont="1" applyFill="1" applyBorder="1" applyAlignment="1">
      <alignment horizontal="left" vertical="center" wrapText="1"/>
    </xf>
    <xf numFmtId="43" fontId="9" fillId="0" borderId="0" xfId="5" applyFont="1" applyFill="1" applyAlignment="1">
      <alignment horizontal="center" vertical="center" wrapText="1"/>
    </xf>
    <xf numFmtId="43" fontId="7" fillId="0" borderId="0" xfId="5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3" fontId="9" fillId="0" borderId="0" xfId="5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43" fontId="7" fillId="0" borderId="0" xfId="5" applyFont="1" applyFill="1" applyAlignment="1">
      <alignment wrapText="1"/>
    </xf>
    <xf numFmtId="0" fontId="9" fillId="0" borderId="1" xfId="3" applyFont="1" applyFill="1" applyBorder="1" applyAlignment="1">
      <alignment horizontal="center" vertical="center" wrapText="1"/>
    </xf>
    <xf numFmtId="43" fontId="13" fillId="0" borderId="0" xfId="5" applyFont="1" applyFill="1" applyAlignment="1">
      <alignment wrapText="1"/>
    </xf>
    <xf numFmtId="0" fontId="13" fillId="0" borderId="0" xfId="2" applyFont="1" applyFill="1" applyAlignment="1"/>
    <xf numFmtId="0" fontId="13" fillId="0" borderId="0" xfId="2" applyFont="1" applyFill="1"/>
    <xf numFmtId="0" fontId="9" fillId="0" borderId="1" xfId="3" applyFont="1" applyFill="1" applyBorder="1" applyAlignment="1">
      <alignment horizontal="left" vertical="center" wrapText="1"/>
    </xf>
    <xf numFmtId="43" fontId="13" fillId="0" borderId="0" xfId="5" applyFont="1" applyFill="1" applyBorder="1" applyAlignment="1">
      <alignment wrapText="1"/>
    </xf>
    <xf numFmtId="0" fontId="13" fillId="0" borderId="0" xfId="2" applyFont="1" applyFill="1" applyBorder="1" applyAlignment="1"/>
    <xf numFmtId="43" fontId="7" fillId="0" borderId="0" xfId="5" applyFont="1" applyFill="1" applyBorder="1" applyAlignment="1">
      <alignment wrapText="1"/>
    </xf>
    <xf numFmtId="0" fontId="7" fillId="0" borderId="0" xfId="0" applyFont="1" applyFill="1" applyBorder="1" applyAlignment="1"/>
    <xf numFmtId="0" fontId="8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left" vertical="center" wrapText="1"/>
    </xf>
    <xf numFmtId="0" fontId="5" fillId="0" borderId="0" xfId="2" applyFill="1" applyAlignment="1"/>
    <xf numFmtId="0" fontId="9" fillId="0" borderId="1" xfId="0" applyFont="1" applyFill="1" applyBorder="1" applyAlignment="1">
      <alignment horizontal="left" vertical="center" wrapText="1"/>
    </xf>
    <xf numFmtId="0" fontId="5" fillId="0" borderId="0" xfId="2" applyFill="1" applyBorder="1" applyAlignment="1"/>
    <xf numFmtId="2" fontId="7" fillId="0" borderId="0" xfId="0" applyNumberFormat="1" applyFont="1" applyFill="1"/>
    <xf numFmtId="0" fontId="7" fillId="0" borderId="1" xfId="0" applyFont="1" applyFill="1" applyBorder="1"/>
    <xf numFmtId="0" fontId="9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/>
    <xf numFmtId="0" fontId="8" fillId="0" borderId="1" xfId="0" applyFont="1" applyFill="1" applyBorder="1" applyAlignment="1">
      <alignment vertic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0" xfId="0" applyFont="1" applyFill="1"/>
    <xf numFmtId="0" fontId="12" fillId="0" borderId="0" xfId="0" applyFont="1" applyFill="1" applyAlignment="1"/>
    <xf numFmtId="0" fontId="12" fillId="0" borderId="0" xfId="0" applyFont="1" applyFill="1" applyAlignment="1">
      <alignment vertical="center"/>
    </xf>
    <xf numFmtId="43" fontId="12" fillId="0" borderId="0" xfId="5" applyFont="1" applyFill="1" applyAlignment="1">
      <alignment horizontal="center" vertical="center"/>
    </xf>
    <xf numFmtId="0" fontId="14" fillId="0" borderId="0" xfId="2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right" vertical="center" wrapText="1"/>
    </xf>
  </cellXfs>
  <cellStyles count="8">
    <cellStyle name="Гиперссылка" xfId="2" builtinId="8"/>
    <cellStyle name="Обычный" xfId="0" builtinId="0"/>
    <cellStyle name="Обычный 2" xfId="1"/>
    <cellStyle name="Обычный 2 2" xfId="4"/>
    <cellStyle name="Обычный 3" xfId="3"/>
    <cellStyle name="Обычный 3 2" xfId="6"/>
    <cellStyle name="Обычный 4" xfId="7"/>
    <cellStyle name="Финансовый" xfId="5" builtinId="3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zoomScale="80" zoomScaleNormal="80" workbookViewId="0">
      <selection activeCell="A6" sqref="A6:H6"/>
    </sheetView>
  </sheetViews>
  <sheetFormatPr defaultRowHeight="15.75" x14ac:dyDescent="0.25"/>
  <cols>
    <col min="1" max="1" width="7.28515625" style="6" customWidth="1"/>
    <col min="2" max="2" width="40.140625" style="48" customWidth="1"/>
    <col min="3" max="5" width="23.7109375" style="47" customWidth="1"/>
    <col min="6" max="6" width="12.5703125" style="4" customWidth="1"/>
    <col min="7" max="7" width="18" style="4" customWidth="1"/>
    <col min="8" max="8" width="24.28515625" style="5" customWidth="1"/>
    <col min="9" max="9" width="13.42578125" style="17" customWidth="1"/>
    <col min="10" max="10" width="16.42578125" style="8" customWidth="1"/>
    <col min="11" max="11" width="14.28515625" style="6" customWidth="1"/>
    <col min="12" max="12" width="15.42578125" style="6" customWidth="1"/>
    <col min="13" max="13" width="13.28515625" style="6" customWidth="1"/>
    <col min="14" max="16" width="9.140625" style="6"/>
    <col min="17" max="17" width="11" style="6" customWidth="1"/>
    <col min="18" max="16384" width="9.140625" style="6"/>
  </cols>
  <sheetData>
    <row r="1" spans="1:16" s="14" customFormat="1" x14ac:dyDescent="0.25">
      <c r="A1" s="66" t="s">
        <v>21</v>
      </c>
      <c r="B1" s="66"/>
      <c r="C1" s="66"/>
      <c r="D1" s="66"/>
      <c r="E1" s="13"/>
      <c r="F1" s="13"/>
      <c r="G1" s="67" t="s">
        <v>22</v>
      </c>
      <c r="H1" s="67"/>
      <c r="J1" s="5"/>
      <c r="P1" s="15"/>
    </row>
    <row r="2" spans="1:16" s="14" customFormat="1" x14ac:dyDescent="0.25">
      <c r="A2" s="66" t="s">
        <v>23</v>
      </c>
      <c r="B2" s="66"/>
      <c r="C2" s="66"/>
      <c r="D2" s="66"/>
      <c r="E2" s="50"/>
      <c r="F2" s="13"/>
      <c r="G2" s="13"/>
      <c r="J2" s="5"/>
      <c r="P2" s="15"/>
    </row>
    <row r="3" spans="1:16" s="14" customFormat="1" x14ac:dyDescent="0.25">
      <c r="A3" s="66" t="s">
        <v>17</v>
      </c>
      <c r="B3" s="66"/>
      <c r="C3" s="66"/>
      <c r="D3" s="66"/>
      <c r="E3" s="50"/>
      <c r="F3" s="50"/>
      <c r="G3" s="50"/>
      <c r="H3" s="16"/>
      <c r="J3" s="5"/>
      <c r="P3" s="15"/>
    </row>
    <row r="4" spans="1:16" s="14" customFormat="1" ht="63" customHeight="1" x14ac:dyDescent="0.25">
      <c r="A4" s="66" t="s">
        <v>24</v>
      </c>
      <c r="B4" s="66"/>
      <c r="C4" s="66"/>
      <c r="D4" s="66"/>
      <c r="E4" s="50"/>
      <c r="F4" s="50"/>
      <c r="G4" s="50"/>
      <c r="H4" s="16"/>
      <c r="J4" s="5"/>
      <c r="P4" s="15"/>
    </row>
    <row r="5" spans="1:16" s="14" customFormat="1" x14ac:dyDescent="0.25">
      <c r="A5" s="51"/>
      <c r="B5" s="51"/>
      <c r="C5" s="51"/>
      <c r="D5" s="51"/>
      <c r="E5" s="50"/>
      <c r="F5" s="50"/>
      <c r="G5" s="50"/>
      <c r="H5" s="16"/>
      <c r="J5" s="5"/>
      <c r="P5" s="15"/>
    </row>
    <row r="6" spans="1:16" s="14" customFormat="1" x14ac:dyDescent="0.25">
      <c r="A6" s="65" t="s">
        <v>25</v>
      </c>
      <c r="B6" s="65"/>
      <c r="C6" s="65"/>
      <c r="D6" s="65"/>
      <c r="E6" s="65"/>
      <c r="F6" s="65"/>
      <c r="G6" s="65"/>
      <c r="H6" s="65"/>
      <c r="J6" s="5"/>
      <c r="P6" s="15"/>
    </row>
    <row r="7" spans="1:16" ht="15.75" customHeight="1" x14ac:dyDescent="0.25">
      <c r="A7" s="52" t="s">
        <v>29</v>
      </c>
      <c r="B7" s="52"/>
      <c r="C7" s="52"/>
      <c r="D7" s="52"/>
      <c r="E7" s="52"/>
      <c r="F7" s="52"/>
      <c r="G7" s="52"/>
      <c r="H7" s="52"/>
      <c r="I7" s="11"/>
    </row>
    <row r="8" spans="1:16" x14ac:dyDescent="0.25">
      <c r="B8" s="7"/>
      <c r="C8" s="54"/>
      <c r="D8" s="54"/>
      <c r="E8" s="54"/>
      <c r="F8" s="54"/>
      <c r="H8" s="4"/>
    </row>
    <row r="9" spans="1:16" x14ac:dyDescent="0.25">
      <c r="B9" s="7"/>
      <c r="C9" s="4"/>
      <c r="D9" s="4"/>
      <c r="E9" s="53" t="s">
        <v>28</v>
      </c>
      <c r="F9" s="53"/>
      <c r="G9" s="53"/>
      <c r="H9" s="53"/>
    </row>
    <row r="10" spans="1:16" ht="94.5" x14ac:dyDescent="0.25">
      <c r="A10" s="49" t="s">
        <v>14</v>
      </c>
      <c r="B10" s="18" t="s">
        <v>0</v>
      </c>
      <c r="C10" s="55" t="s">
        <v>20</v>
      </c>
      <c r="D10" s="56"/>
      <c r="E10" s="57"/>
      <c r="F10" s="18" t="s">
        <v>1</v>
      </c>
      <c r="G10" s="18" t="s">
        <v>2</v>
      </c>
      <c r="H10" s="18" t="s">
        <v>3</v>
      </c>
    </row>
    <row r="11" spans="1:16" x14ac:dyDescent="0.25">
      <c r="A11" s="49"/>
      <c r="B11" s="18" t="s">
        <v>4</v>
      </c>
      <c r="C11" s="18" t="s">
        <v>5</v>
      </c>
      <c r="D11" s="18" t="s">
        <v>6</v>
      </c>
      <c r="E11" s="18" t="s">
        <v>7</v>
      </c>
      <c r="F11" s="18" t="s">
        <v>8</v>
      </c>
      <c r="G11" s="18" t="s">
        <v>8</v>
      </c>
      <c r="H11" s="18" t="s">
        <v>8</v>
      </c>
      <c r="I11" s="19"/>
      <c r="J11" s="20"/>
      <c r="K11" s="21"/>
    </row>
    <row r="12" spans="1:16" ht="31.5" x14ac:dyDescent="0.25">
      <c r="A12" s="58">
        <v>1</v>
      </c>
      <c r="B12" s="22" t="s">
        <v>31</v>
      </c>
      <c r="C12" s="59" t="s">
        <v>30</v>
      </c>
      <c r="D12" s="60"/>
      <c r="E12" s="60"/>
      <c r="F12" s="61"/>
      <c r="G12" s="1" t="s">
        <v>8</v>
      </c>
      <c r="H12" s="1" t="s">
        <v>8</v>
      </c>
      <c r="I12" s="23"/>
      <c r="J12" s="24"/>
      <c r="L12" s="21"/>
    </row>
    <row r="13" spans="1:16" x14ac:dyDescent="0.25">
      <c r="A13" s="58"/>
      <c r="B13" s="22" t="s">
        <v>9</v>
      </c>
      <c r="C13" s="62" t="s">
        <v>15</v>
      </c>
      <c r="D13" s="63"/>
      <c r="E13" s="63"/>
      <c r="F13" s="64"/>
      <c r="G13" s="1" t="s">
        <v>8</v>
      </c>
      <c r="H13" s="1" t="s">
        <v>8</v>
      </c>
      <c r="I13" s="25"/>
      <c r="J13" s="26"/>
    </row>
    <row r="14" spans="1:16" x14ac:dyDescent="0.25">
      <c r="A14" s="58"/>
      <c r="B14" s="22" t="s">
        <v>10</v>
      </c>
      <c r="C14" s="1" t="s">
        <v>32</v>
      </c>
      <c r="D14" s="1" t="s">
        <v>34</v>
      </c>
      <c r="E14" s="1" t="s">
        <v>33</v>
      </c>
      <c r="F14" s="18" t="s">
        <v>8</v>
      </c>
      <c r="G14" s="1" t="s">
        <v>8</v>
      </c>
      <c r="H14" s="1" t="s">
        <v>8</v>
      </c>
      <c r="I14" s="25"/>
      <c r="J14" s="26"/>
    </row>
    <row r="15" spans="1:16" ht="31.5" x14ac:dyDescent="0.25">
      <c r="A15" s="58"/>
      <c r="B15" s="27" t="s">
        <v>18</v>
      </c>
      <c r="C15" s="2">
        <v>320</v>
      </c>
      <c r="D15" s="2">
        <v>340</v>
      </c>
      <c r="E15" s="2">
        <v>360</v>
      </c>
      <c r="F15" s="3">
        <f>(C15+D15+E15)/3</f>
        <v>340</v>
      </c>
      <c r="G15" s="28"/>
      <c r="H15" s="1" t="s">
        <v>11</v>
      </c>
      <c r="I15" s="12"/>
      <c r="J15" s="29"/>
    </row>
    <row r="16" spans="1:16" ht="31.5" x14ac:dyDescent="0.25">
      <c r="A16" s="58"/>
      <c r="B16" s="30" t="s">
        <v>19</v>
      </c>
      <c r="C16" s="3" t="s">
        <v>8</v>
      </c>
      <c r="D16" s="3" t="s">
        <v>8</v>
      </c>
      <c r="E16" s="3" t="s">
        <v>8</v>
      </c>
      <c r="F16" s="3" t="s">
        <v>8</v>
      </c>
      <c r="G16" s="3">
        <f>F15</f>
        <v>340</v>
      </c>
      <c r="H16" s="1" t="s">
        <v>8</v>
      </c>
      <c r="J16" s="31"/>
    </row>
    <row r="17" spans="1:13" ht="47.25" x14ac:dyDescent="0.25">
      <c r="A17" s="33"/>
      <c r="B17" s="34" t="s">
        <v>35</v>
      </c>
      <c r="C17" s="35"/>
      <c r="D17" s="35"/>
      <c r="E17" s="35"/>
      <c r="F17" s="36"/>
      <c r="G17" s="9">
        <f>G16</f>
        <v>340</v>
      </c>
      <c r="H17" s="1"/>
      <c r="J17" s="37"/>
      <c r="M17" s="32"/>
    </row>
    <row r="18" spans="1:13" ht="47.25" x14ac:dyDescent="0.25">
      <c r="A18" s="33"/>
      <c r="B18" s="34" t="s">
        <v>26</v>
      </c>
      <c r="C18" s="34"/>
      <c r="D18" s="34"/>
      <c r="E18" s="34"/>
      <c r="F18" s="28"/>
      <c r="G18" s="9">
        <f>G17*20/120</f>
        <v>56.67</v>
      </c>
      <c r="H18" s="1"/>
      <c r="M18" s="32"/>
    </row>
    <row r="19" spans="1:13" ht="31.5" x14ac:dyDescent="0.25">
      <c r="A19" s="33"/>
      <c r="B19" s="34" t="s">
        <v>16</v>
      </c>
      <c r="C19" s="30"/>
      <c r="D19" s="30"/>
      <c r="E19" s="30"/>
      <c r="F19" s="28"/>
      <c r="G19" s="10">
        <v>1500000</v>
      </c>
      <c r="H19" s="1"/>
      <c r="M19" s="32"/>
    </row>
    <row r="20" spans="1:13" x14ac:dyDescent="0.25">
      <c r="A20" s="33"/>
      <c r="B20" s="34" t="s">
        <v>27</v>
      </c>
      <c r="C20" s="30"/>
      <c r="D20" s="30"/>
      <c r="E20" s="30"/>
      <c r="F20" s="28"/>
      <c r="G20" s="10">
        <f>G19/1.2*0.2</f>
        <v>250000</v>
      </c>
      <c r="H20" s="1"/>
    </row>
    <row r="21" spans="1:13" x14ac:dyDescent="0.25">
      <c r="A21" s="33"/>
      <c r="B21" s="38" t="s">
        <v>12</v>
      </c>
      <c r="C21" s="39">
        <v>45488</v>
      </c>
      <c r="D21" s="39">
        <v>45488</v>
      </c>
      <c r="E21" s="39">
        <v>45488</v>
      </c>
      <c r="F21" s="38"/>
      <c r="G21" s="38"/>
      <c r="H21" s="38"/>
    </row>
    <row r="22" spans="1:13" x14ac:dyDescent="0.25">
      <c r="A22" s="33"/>
      <c r="B22" s="38" t="s">
        <v>13</v>
      </c>
      <c r="C22" s="39">
        <v>45657</v>
      </c>
      <c r="D22" s="39">
        <v>45657</v>
      </c>
      <c r="E22" s="39">
        <v>45657</v>
      </c>
      <c r="F22" s="38"/>
      <c r="G22" s="38"/>
      <c r="H22" s="38"/>
    </row>
    <row r="23" spans="1:13" x14ac:dyDescent="0.25">
      <c r="B23" s="40"/>
      <c r="C23" s="41"/>
      <c r="D23" s="41"/>
      <c r="E23" s="41"/>
      <c r="F23" s="42"/>
      <c r="G23" s="43"/>
      <c r="H23" s="44"/>
    </row>
    <row r="24" spans="1:13" x14ac:dyDescent="0.25">
      <c r="B24" s="45"/>
      <c r="C24" s="41"/>
      <c r="D24" s="41"/>
      <c r="E24" s="41"/>
      <c r="F24" s="42"/>
      <c r="G24" s="42"/>
      <c r="H24" s="44"/>
    </row>
    <row r="25" spans="1:13" x14ac:dyDescent="0.25">
      <c r="B25" s="45"/>
      <c r="C25" s="41"/>
      <c r="D25" s="41"/>
      <c r="E25" s="41"/>
      <c r="F25" s="42"/>
      <c r="G25" s="42"/>
      <c r="H25" s="44"/>
    </row>
    <row r="26" spans="1:13" x14ac:dyDescent="0.25">
      <c r="B26" s="45"/>
      <c r="C26" s="41"/>
      <c r="D26" s="41"/>
      <c r="E26" s="41"/>
      <c r="F26" s="42"/>
      <c r="G26" s="42"/>
      <c r="H26" s="46"/>
    </row>
    <row r="27" spans="1:13" x14ac:dyDescent="0.25">
      <c r="B27" s="45"/>
      <c r="C27" s="41"/>
      <c r="D27" s="41"/>
      <c r="E27" s="41"/>
      <c r="F27" s="42"/>
      <c r="G27" s="42"/>
      <c r="H27" s="46"/>
    </row>
    <row r="28" spans="1:13" x14ac:dyDescent="0.25">
      <c r="B28" s="45"/>
    </row>
    <row r="29" spans="1:13" x14ac:dyDescent="0.25">
      <c r="B29" s="45"/>
    </row>
    <row r="30" spans="1:13" x14ac:dyDescent="0.25">
      <c r="B30" s="45"/>
    </row>
    <row r="31" spans="1:13" x14ac:dyDescent="0.25">
      <c r="B31" s="45"/>
    </row>
  </sheetData>
  <mergeCells count="13">
    <mergeCell ref="A6:H6"/>
    <mergeCell ref="A1:D1"/>
    <mergeCell ref="G1:H1"/>
    <mergeCell ref="A2:D2"/>
    <mergeCell ref="A3:D3"/>
    <mergeCell ref="A4:D4"/>
    <mergeCell ref="A7:H7"/>
    <mergeCell ref="E9:H9"/>
    <mergeCell ref="C8:F8"/>
    <mergeCell ref="C10:E10"/>
    <mergeCell ref="A12:A16"/>
    <mergeCell ref="C12:F12"/>
    <mergeCell ref="C13:F13"/>
  </mergeCells>
  <pageMargins left="0.59055118110236227" right="0.39370078740157483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НМЦК</vt:lpstr>
      <vt:lpstr>'Расчет НМЦК'!Область_печати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2024-07-22T13:28:58Z</dcterms:modified>
</cp:coreProperties>
</file>